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C\DossiersOperation\SAUMON\DÉCOMPTES\"/>
    </mc:Choice>
  </mc:AlternateContent>
  <xr:revisionPtr revIDLastSave="0" documentId="13_ncr:1_{4775BCF9-7D88-44BE-B5AA-23400C317E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G28" i="1"/>
  <c r="D27" i="1" l="1"/>
  <c r="G27" i="1" s="1"/>
  <c r="D26" i="1"/>
  <c r="F26" i="1" s="1"/>
  <c r="D19" i="1"/>
  <c r="F19" i="1" s="1"/>
  <c r="D15" i="1"/>
  <c r="F15" i="1" s="1"/>
  <c r="D6" i="1"/>
  <c r="F6" i="1" s="1"/>
  <c r="D7" i="1"/>
  <c r="F7" i="1" s="1"/>
  <c r="D8" i="1"/>
  <c r="F8" i="1" s="1"/>
  <c r="D9" i="1"/>
  <c r="F9" i="1" s="1"/>
  <c r="D10" i="1"/>
  <c r="F10" i="1" s="1"/>
  <c r="D11" i="1"/>
  <c r="G11" i="1" s="1"/>
  <c r="D12" i="1"/>
  <c r="G12" i="1" s="1"/>
  <c r="D13" i="1"/>
  <c r="F13" i="1" s="1"/>
  <c r="D14" i="1"/>
  <c r="F14" i="1" s="1"/>
  <c r="D16" i="1"/>
  <c r="F16" i="1" s="1"/>
  <c r="D17" i="1"/>
  <c r="F17" i="1" s="1"/>
  <c r="D18" i="1"/>
  <c r="F18" i="1" s="1"/>
  <c r="D20" i="1"/>
  <c r="G20" i="1" s="1"/>
  <c r="D21" i="1"/>
  <c r="G21" i="1" s="1"/>
  <c r="D22" i="1"/>
  <c r="G22" i="1" s="1"/>
  <c r="D23" i="1"/>
  <c r="G23" i="1" s="1"/>
  <c r="D24" i="1"/>
  <c r="F24" i="1" s="1"/>
  <c r="D25" i="1"/>
  <c r="F25" i="1" s="1"/>
  <c r="D5" i="1"/>
  <c r="G5" i="1" s="1"/>
  <c r="G15" i="1" l="1"/>
  <c r="F20" i="1"/>
  <c r="F12" i="1"/>
  <c r="G10" i="1"/>
  <c r="F23" i="1"/>
  <c r="F11" i="1"/>
  <c r="G13" i="1"/>
  <c r="F5" i="1"/>
  <c r="G9" i="1"/>
  <c r="G8" i="1"/>
  <c r="F27" i="1"/>
  <c r="G18" i="1"/>
  <c r="F22" i="1"/>
  <c r="F21" i="1"/>
  <c r="G17" i="1"/>
  <c r="G26" i="1"/>
  <c r="G7" i="1"/>
  <c r="G25" i="1"/>
  <c r="G16" i="1"/>
  <c r="G19" i="1"/>
  <c r="G24" i="1"/>
  <c r="G6" i="1"/>
  <c r="G14" i="1"/>
</calcChain>
</file>

<file path=xl/sharedStrings.xml><?xml version="1.0" encoding="utf-8"?>
<sst xmlns="http://schemas.openxmlformats.org/spreadsheetml/2006/main" count="14" uniqueCount="13">
  <si>
    <t>Année</t>
  </si>
  <si>
    <t>Montaison totale</t>
  </si>
  <si>
    <t>Mad</t>
  </si>
  <si>
    <t>Réd</t>
  </si>
  <si>
    <t>total</t>
  </si>
  <si>
    <t>% mad</t>
  </si>
  <si>
    <t>% Réd</t>
  </si>
  <si>
    <t xml:space="preserve">% </t>
  </si>
  <si>
    <t>Captures</t>
  </si>
  <si>
    <t>mad</t>
  </si>
  <si>
    <t>Graciés</t>
  </si>
  <si>
    <t>Analyse des montaisons de 1985 à 2022</t>
  </si>
  <si>
    <t>Truite de 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</si>
</sst>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9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7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3" fillId="3" borderId="5" xfId="1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="120" zoomScaleNormal="120" workbookViewId="0">
      <pane ySplit="4" topLeftCell="A30" activePane="bottomLeft" state="frozen"/>
      <selection pane="bottomLeft" activeCell="N37" sqref="N37"/>
    </sheetView>
  </sheetViews>
  <sheetFormatPr baseColWidth="10" defaultRowHeight="13.2" x14ac:dyDescent="0.25"/>
  <cols>
    <col min="1" max="1" width="8.44140625" customWidth="1"/>
    <col min="2" max="2" width="8" customWidth="1"/>
    <col min="3" max="3" width="8.21875" customWidth="1"/>
    <col min="4" max="4" width="8.6640625" customWidth="1"/>
    <col min="5" max="5" width="7.77734375" customWidth="1"/>
    <col min="6" max="6" width="7.88671875" customWidth="1"/>
    <col min="7" max="7" width="8.21875" customWidth="1"/>
    <col min="8" max="8" width="7.6640625" customWidth="1"/>
    <col min="9" max="9" width="7.88671875" customWidth="1"/>
    <col min="10" max="10" width="8" customWidth="1"/>
  </cols>
  <sheetData>
    <row r="1" spans="1:10" x14ac:dyDescent="0.2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s="1" customFormat="1" ht="20.100000000000001" customHeight="1" x14ac:dyDescent="0.25">
      <c r="A3" s="33" t="s">
        <v>0</v>
      </c>
      <c r="B3" s="28" t="s">
        <v>1</v>
      </c>
      <c r="C3" s="29"/>
      <c r="D3" s="32"/>
      <c r="E3" s="21"/>
      <c r="F3" s="28" t="s">
        <v>7</v>
      </c>
      <c r="G3" s="30"/>
      <c r="H3" s="28" t="s">
        <v>8</v>
      </c>
      <c r="I3" s="29"/>
      <c r="J3" s="30"/>
    </row>
    <row r="4" spans="1:10" s="1" customFormat="1" ht="20.100000000000001" customHeight="1" x14ac:dyDescent="0.25">
      <c r="A4" s="33"/>
      <c r="B4" s="2" t="s">
        <v>2</v>
      </c>
      <c r="C4" s="3" t="s">
        <v>3</v>
      </c>
      <c r="D4" s="4" t="s">
        <v>4</v>
      </c>
      <c r="E4" s="34" t="s">
        <v>12</v>
      </c>
      <c r="F4" s="2" t="s">
        <v>5</v>
      </c>
      <c r="G4" s="11" t="s">
        <v>6</v>
      </c>
      <c r="H4" s="2" t="s">
        <v>9</v>
      </c>
      <c r="I4" s="3" t="s">
        <v>3</v>
      </c>
      <c r="J4" s="11" t="s">
        <v>10</v>
      </c>
    </row>
    <row r="5" spans="1:10" s="1" customFormat="1" ht="20.100000000000001" customHeight="1" x14ac:dyDescent="0.25">
      <c r="A5" s="7">
        <v>1985</v>
      </c>
      <c r="B5" s="5">
        <v>44</v>
      </c>
      <c r="C5" s="6">
        <v>556</v>
      </c>
      <c r="D5" s="8">
        <f t="shared" ref="D5:D23" si="0">SUM(B5:C5)</f>
        <v>600</v>
      </c>
      <c r="E5" s="22"/>
      <c r="F5" s="12">
        <f t="shared" ref="F5:F28" si="1">+B5/D5</f>
        <v>7.3333333333333334E-2</v>
      </c>
      <c r="G5" s="13">
        <f t="shared" ref="G5:G26" si="2">+C5/D5</f>
        <v>0.92666666666666664</v>
      </c>
      <c r="H5" s="16">
        <v>16</v>
      </c>
      <c r="I5" s="18">
        <v>196</v>
      </c>
      <c r="J5" s="23"/>
    </row>
    <row r="6" spans="1:10" s="1" customFormat="1" ht="20.100000000000001" customHeight="1" x14ac:dyDescent="0.25">
      <c r="A6" s="7">
        <v>1986</v>
      </c>
      <c r="B6" s="5">
        <v>302</v>
      </c>
      <c r="C6" s="6">
        <v>693</v>
      </c>
      <c r="D6" s="8">
        <f t="shared" si="0"/>
        <v>995</v>
      </c>
      <c r="E6" s="22"/>
      <c r="F6" s="12">
        <f t="shared" si="1"/>
        <v>0.30351758793969852</v>
      </c>
      <c r="G6" s="13">
        <f t="shared" si="2"/>
        <v>0.69648241206030148</v>
      </c>
      <c r="H6" s="16">
        <v>130</v>
      </c>
      <c r="I6" s="18">
        <v>287</v>
      </c>
      <c r="J6" s="23"/>
    </row>
    <row r="7" spans="1:10" s="1" customFormat="1" ht="20.100000000000001" customHeight="1" x14ac:dyDescent="0.25">
      <c r="A7" s="7">
        <v>1987</v>
      </c>
      <c r="B7" s="5">
        <v>451</v>
      </c>
      <c r="C7" s="6">
        <v>612</v>
      </c>
      <c r="D7" s="8">
        <f t="shared" si="0"/>
        <v>1063</v>
      </c>
      <c r="E7" s="22"/>
      <c r="F7" s="12">
        <f t="shared" si="1"/>
        <v>0.42427093132643462</v>
      </c>
      <c r="G7" s="13">
        <f t="shared" si="2"/>
        <v>0.57572906867356544</v>
      </c>
      <c r="H7" s="16">
        <v>156</v>
      </c>
      <c r="I7" s="18">
        <v>196</v>
      </c>
      <c r="J7" s="23"/>
    </row>
    <row r="8" spans="1:10" s="1" customFormat="1" ht="20.100000000000001" customHeight="1" x14ac:dyDescent="0.25">
      <c r="A8" s="7">
        <v>1988</v>
      </c>
      <c r="B8" s="5">
        <v>305</v>
      </c>
      <c r="C8" s="6">
        <v>946</v>
      </c>
      <c r="D8" s="8">
        <f t="shared" si="0"/>
        <v>1251</v>
      </c>
      <c r="E8" s="22"/>
      <c r="F8" s="12">
        <f t="shared" si="1"/>
        <v>0.24380495603517185</v>
      </c>
      <c r="G8" s="13">
        <f t="shared" si="2"/>
        <v>0.75619504396482817</v>
      </c>
      <c r="H8" s="16">
        <v>110</v>
      </c>
      <c r="I8" s="18">
        <v>336</v>
      </c>
      <c r="J8" s="23"/>
    </row>
    <row r="9" spans="1:10" s="1" customFormat="1" ht="20.100000000000001" customHeight="1" x14ac:dyDescent="0.25">
      <c r="A9" s="7">
        <v>1989</v>
      </c>
      <c r="B9" s="5">
        <v>223</v>
      </c>
      <c r="C9" s="6">
        <v>928</v>
      </c>
      <c r="D9" s="8">
        <f t="shared" si="0"/>
        <v>1151</v>
      </c>
      <c r="E9" s="22"/>
      <c r="F9" s="12">
        <f t="shared" si="1"/>
        <v>0.19374456993918332</v>
      </c>
      <c r="G9" s="13">
        <f t="shared" si="2"/>
        <v>0.80625543006081668</v>
      </c>
      <c r="H9" s="16">
        <v>79</v>
      </c>
      <c r="I9" s="18">
        <v>321</v>
      </c>
      <c r="J9" s="23"/>
    </row>
    <row r="10" spans="1:10" s="1" customFormat="1" ht="20.100000000000001" customHeight="1" x14ac:dyDescent="0.25">
      <c r="A10" s="7">
        <v>1990</v>
      </c>
      <c r="B10" s="5">
        <v>744</v>
      </c>
      <c r="C10" s="6">
        <v>640</v>
      </c>
      <c r="D10" s="8">
        <f t="shared" si="0"/>
        <v>1384</v>
      </c>
      <c r="E10" s="22"/>
      <c r="F10" s="12">
        <f t="shared" si="1"/>
        <v>0.53757225433526012</v>
      </c>
      <c r="G10" s="13">
        <f t="shared" si="2"/>
        <v>0.46242774566473988</v>
      </c>
      <c r="H10" s="16">
        <v>274</v>
      </c>
      <c r="I10" s="18">
        <v>228</v>
      </c>
      <c r="J10" s="23"/>
    </row>
    <row r="11" spans="1:10" s="1" customFormat="1" ht="20.100000000000001" customHeight="1" x14ac:dyDescent="0.25">
      <c r="A11" s="7">
        <v>1991</v>
      </c>
      <c r="B11" s="5">
        <v>252</v>
      </c>
      <c r="C11" s="6">
        <v>1260</v>
      </c>
      <c r="D11" s="8">
        <f t="shared" si="0"/>
        <v>1512</v>
      </c>
      <c r="E11" s="22"/>
      <c r="F11" s="12">
        <f t="shared" si="1"/>
        <v>0.16666666666666666</v>
      </c>
      <c r="G11" s="13">
        <f t="shared" si="2"/>
        <v>0.83333333333333337</v>
      </c>
      <c r="H11" s="16">
        <v>100</v>
      </c>
      <c r="I11" s="18">
        <v>499</v>
      </c>
      <c r="J11" s="23"/>
    </row>
    <row r="12" spans="1:10" s="1" customFormat="1" ht="20.100000000000001" customHeight="1" x14ac:dyDescent="0.25">
      <c r="A12" s="7">
        <v>1992</v>
      </c>
      <c r="B12" s="5">
        <v>211</v>
      </c>
      <c r="C12" s="6">
        <v>598</v>
      </c>
      <c r="D12" s="8">
        <f t="shared" si="0"/>
        <v>809</v>
      </c>
      <c r="E12" s="22"/>
      <c r="F12" s="12">
        <f t="shared" si="1"/>
        <v>0.26081582200247216</v>
      </c>
      <c r="G12" s="13">
        <f t="shared" si="2"/>
        <v>0.73918417799752778</v>
      </c>
      <c r="H12" s="16">
        <v>80</v>
      </c>
      <c r="I12" s="18">
        <v>211</v>
      </c>
      <c r="J12" s="23"/>
    </row>
    <row r="13" spans="1:10" s="1" customFormat="1" ht="20.100000000000001" customHeight="1" x14ac:dyDescent="0.25">
      <c r="A13" s="7">
        <v>1993</v>
      </c>
      <c r="B13" s="5">
        <v>251</v>
      </c>
      <c r="C13" s="6">
        <v>469</v>
      </c>
      <c r="D13" s="8">
        <f t="shared" si="0"/>
        <v>720</v>
      </c>
      <c r="E13" s="22"/>
      <c r="F13" s="12">
        <f t="shared" si="1"/>
        <v>0.34861111111111109</v>
      </c>
      <c r="G13" s="13">
        <f t="shared" si="2"/>
        <v>0.65138888888888891</v>
      </c>
      <c r="H13" s="16">
        <v>99</v>
      </c>
      <c r="I13" s="18">
        <v>147</v>
      </c>
      <c r="J13" s="23"/>
    </row>
    <row r="14" spans="1:10" s="1" customFormat="1" ht="20.100000000000001" customHeight="1" x14ac:dyDescent="0.25">
      <c r="A14" s="7">
        <v>1994</v>
      </c>
      <c r="B14" s="5">
        <v>229</v>
      </c>
      <c r="C14" s="6">
        <v>754</v>
      </c>
      <c r="D14" s="8">
        <f t="shared" si="0"/>
        <v>983</v>
      </c>
      <c r="E14" s="22"/>
      <c r="F14" s="12">
        <f t="shared" si="1"/>
        <v>0.23296032553407936</v>
      </c>
      <c r="G14" s="13">
        <f t="shared" si="2"/>
        <v>0.7670396744659207</v>
      </c>
      <c r="H14" s="16">
        <v>133</v>
      </c>
      <c r="I14" s="18">
        <v>347</v>
      </c>
      <c r="J14" s="23"/>
    </row>
    <row r="15" spans="1:10" s="1" customFormat="1" ht="20.100000000000001" customHeight="1" x14ac:dyDescent="0.25">
      <c r="A15" s="7">
        <v>1995</v>
      </c>
      <c r="B15" s="5">
        <v>160</v>
      </c>
      <c r="C15" s="6">
        <v>653</v>
      </c>
      <c r="D15" s="8">
        <f t="shared" si="0"/>
        <v>813</v>
      </c>
      <c r="E15" s="22"/>
      <c r="F15" s="12">
        <f t="shared" si="1"/>
        <v>0.1968019680196802</v>
      </c>
      <c r="G15" s="13">
        <f t="shared" si="2"/>
        <v>0.8031980319803198</v>
      </c>
      <c r="H15" s="16">
        <v>44</v>
      </c>
      <c r="I15" s="18">
        <v>168</v>
      </c>
      <c r="J15" s="23"/>
    </row>
    <row r="16" spans="1:10" s="1" customFormat="1" ht="20.100000000000001" customHeight="1" x14ac:dyDescent="0.25">
      <c r="A16" s="7">
        <v>1996</v>
      </c>
      <c r="B16" s="5">
        <v>202</v>
      </c>
      <c r="C16" s="6">
        <v>594</v>
      </c>
      <c r="D16" s="8">
        <f t="shared" si="0"/>
        <v>796</v>
      </c>
      <c r="E16" s="22"/>
      <c r="F16" s="12">
        <f t="shared" si="1"/>
        <v>0.25376884422110552</v>
      </c>
      <c r="G16" s="13">
        <f t="shared" si="2"/>
        <v>0.74623115577889443</v>
      </c>
      <c r="H16" s="16">
        <v>48</v>
      </c>
      <c r="I16" s="18">
        <v>184</v>
      </c>
      <c r="J16" s="17">
        <v>33</v>
      </c>
    </row>
    <row r="17" spans="1:10" s="1" customFormat="1" ht="20.100000000000001" customHeight="1" x14ac:dyDescent="0.25">
      <c r="A17" s="7">
        <v>1997</v>
      </c>
      <c r="B17" s="5">
        <v>131</v>
      </c>
      <c r="C17" s="6">
        <v>349</v>
      </c>
      <c r="D17" s="8">
        <f t="shared" si="0"/>
        <v>480</v>
      </c>
      <c r="E17" s="22"/>
      <c r="F17" s="12">
        <f t="shared" si="1"/>
        <v>0.27291666666666664</v>
      </c>
      <c r="G17" s="13">
        <f t="shared" si="2"/>
        <v>0.7270833333333333</v>
      </c>
      <c r="H17" s="16">
        <v>54</v>
      </c>
      <c r="I17" s="18">
        <v>94</v>
      </c>
      <c r="J17" s="17">
        <v>100</v>
      </c>
    </row>
    <row r="18" spans="1:10" s="1" customFormat="1" ht="20.100000000000001" customHeight="1" x14ac:dyDescent="0.25">
      <c r="A18" s="7">
        <v>1998</v>
      </c>
      <c r="B18" s="5">
        <v>151</v>
      </c>
      <c r="C18" s="6">
        <v>276</v>
      </c>
      <c r="D18" s="8">
        <f t="shared" si="0"/>
        <v>427</v>
      </c>
      <c r="E18" s="22"/>
      <c r="F18" s="12">
        <f t="shared" si="1"/>
        <v>0.35362997658079626</v>
      </c>
      <c r="G18" s="13">
        <f t="shared" si="2"/>
        <v>0.6463700234192038</v>
      </c>
      <c r="H18" s="16">
        <v>37</v>
      </c>
      <c r="I18" s="18">
        <v>67</v>
      </c>
      <c r="J18" s="17">
        <v>82</v>
      </c>
    </row>
    <row r="19" spans="1:10" s="1" customFormat="1" ht="20.100000000000001" customHeight="1" x14ac:dyDescent="0.25">
      <c r="A19" s="7">
        <v>1999</v>
      </c>
      <c r="B19" s="5">
        <v>186</v>
      </c>
      <c r="C19" s="6">
        <v>259</v>
      </c>
      <c r="D19" s="8">
        <f t="shared" si="0"/>
        <v>445</v>
      </c>
      <c r="E19" s="22"/>
      <c r="F19" s="12">
        <f t="shared" si="1"/>
        <v>0.41797752808988764</v>
      </c>
      <c r="G19" s="13">
        <f t="shared" si="2"/>
        <v>0.58202247191011236</v>
      </c>
      <c r="H19" s="16">
        <v>19</v>
      </c>
      <c r="I19" s="18">
        <v>22</v>
      </c>
      <c r="J19" s="17">
        <v>88</v>
      </c>
    </row>
    <row r="20" spans="1:10" s="1" customFormat="1" ht="20.100000000000001" customHeight="1" x14ac:dyDescent="0.25">
      <c r="A20" s="7">
        <v>2000</v>
      </c>
      <c r="B20" s="5">
        <v>112</v>
      </c>
      <c r="C20" s="6">
        <v>337</v>
      </c>
      <c r="D20" s="8">
        <f t="shared" si="0"/>
        <v>449</v>
      </c>
      <c r="E20" s="22"/>
      <c r="F20" s="12">
        <f t="shared" si="1"/>
        <v>0.24944320712694878</v>
      </c>
      <c r="G20" s="13">
        <f t="shared" si="2"/>
        <v>0.75055679287305122</v>
      </c>
      <c r="H20" s="16">
        <v>27</v>
      </c>
      <c r="I20" s="18">
        <v>31</v>
      </c>
      <c r="J20" s="17">
        <v>150</v>
      </c>
    </row>
    <row r="21" spans="1:10" s="1" customFormat="1" ht="20.100000000000001" customHeight="1" x14ac:dyDescent="0.25">
      <c r="A21" s="7">
        <v>2001</v>
      </c>
      <c r="B21" s="5">
        <v>156</v>
      </c>
      <c r="C21" s="6">
        <v>296</v>
      </c>
      <c r="D21" s="8">
        <f t="shared" si="0"/>
        <v>452</v>
      </c>
      <c r="E21" s="22"/>
      <c r="F21" s="12">
        <f t="shared" si="1"/>
        <v>0.34513274336283184</v>
      </c>
      <c r="G21" s="13">
        <f t="shared" si="2"/>
        <v>0.65486725663716816</v>
      </c>
      <c r="H21" s="16">
        <v>61</v>
      </c>
      <c r="I21" s="18">
        <v>11</v>
      </c>
      <c r="J21" s="17">
        <v>180</v>
      </c>
    </row>
    <row r="22" spans="1:10" s="1" customFormat="1" ht="20.100000000000001" customHeight="1" x14ac:dyDescent="0.25">
      <c r="A22" s="7">
        <v>2002</v>
      </c>
      <c r="B22" s="5">
        <v>300</v>
      </c>
      <c r="C22" s="6">
        <v>162</v>
      </c>
      <c r="D22" s="8">
        <f t="shared" si="0"/>
        <v>462</v>
      </c>
      <c r="E22" s="22"/>
      <c r="F22" s="12">
        <f t="shared" si="1"/>
        <v>0.64935064935064934</v>
      </c>
      <c r="G22" s="13">
        <f t="shared" si="2"/>
        <v>0.35064935064935066</v>
      </c>
      <c r="H22" s="16">
        <v>101</v>
      </c>
      <c r="I22" s="18">
        <v>14</v>
      </c>
      <c r="J22" s="17">
        <v>118</v>
      </c>
    </row>
    <row r="23" spans="1:10" s="1" customFormat="1" ht="20.100000000000001" customHeight="1" x14ac:dyDescent="0.25">
      <c r="A23" s="7">
        <v>2003</v>
      </c>
      <c r="B23" s="5">
        <v>322</v>
      </c>
      <c r="C23" s="6">
        <v>525</v>
      </c>
      <c r="D23" s="8">
        <f t="shared" si="0"/>
        <v>847</v>
      </c>
      <c r="E23" s="22"/>
      <c r="F23" s="12">
        <f t="shared" si="1"/>
        <v>0.38016528925619836</v>
      </c>
      <c r="G23" s="13">
        <f t="shared" si="2"/>
        <v>0.6198347107438017</v>
      </c>
      <c r="H23" s="16">
        <v>82</v>
      </c>
      <c r="I23" s="18">
        <v>26</v>
      </c>
      <c r="J23" s="17">
        <v>210</v>
      </c>
    </row>
    <row r="24" spans="1:10" s="1" customFormat="1" ht="20.100000000000001" customHeight="1" x14ac:dyDescent="0.25">
      <c r="A24" s="7">
        <v>2004</v>
      </c>
      <c r="B24" s="5">
        <v>333</v>
      </c>
      <c r="C24" s="6">
        <v>539</v>
      </c>
      <c r="D24" s="8">
        <f>SUM(B24:C24)</f>
        <v>872</v>
      </c>
      <c r="E24" s="22"/>
      <c r="F24" s="12">
        <f t="shared" si="1"/>
        <v>0.38188073394495414</v>
      </c>
      <c r="G24" s="13">
        <f t="shared" si="2"/>
        <v>0.61811926605504586</v>
      </c>
      <c r="H24" s="16">
        <v>112</v>
      </c>
      <c r="I24" s="18">
        <v>51</v>
      </c>
      <c r="J24" s="17">
        <v>269</v>
      </c>
    </row>
    <row r="25" spans="1:10" s="1" customFormat="1" ht="20.100000000000001" customHeight="1" x14ac:dyDescent="0.25">
      <c r="A25" s="7">
        <v>2005</v>
      </c>
      <c r="B25" s="5">
        <v>110</v>
      </c>
      <c r="C25" s="6">
        <v>381</v>
      </c>
      <c r="D25" s="8">
        <f>SUM(B25:C25)</f>
        <v>491</v>
      </c>
      <c r="E25" s="22"/>
      <c r="F25" s="12">
        <f t="shared" si="1"/>
        <v>0.22403258655804481</v>
      </c>
      <c r="G25" s="13">
        <f t="shared" si="2"/>
        <v>0.77596741344195519</v>
      </c>
      <c r="H25" s="16">
        <v>49</v>
      </c>
      <c r="I25" s="18">
        <v>18</v>
      </c>
      <c r="J25" s="17">
        <v>127</v>
      </c>
    </row>
    <row r="26" spans="1:10" s="1" customFormat="1" ht="20.100000000000001" customHeight="1" x14ac:dyDescent="0.25">
      <c r="A26" s="7">
        <v>2006</v>
      </c>
      <c r="B26" s="5">
        <v>350</v>
      </c>
      <c r="C26" s="6">
        <v>382</v>
      </c>
      <c r="D26" s="8">
        <f>SUM(B26:C26)</f>
        <v>732</v>
      </c>
      <c r="E26" s="22"/>
      <c r="F26" s="12">
        <f t="shared" si="1"/>
        <v>0.47814207650273222</v>
      </c>
      <c r="G26" s="13">
        <f t="shared" si="2"/>
        <v>0.52185792349726778</v>
      </c>
      <c r="H26" s="16">
        <v>108</v>
      </c>
      <c r="I26" s="18">
        <v>29</v>
      </c>
      <c r="J26" s="17">
        <v>165</v>
      </c>
    </row>
    <row r="27" spans="1:10" s="1" customFormat="1" ht="20.100000000000001" customHeight="1" x14ac:dyDescent="0.25">
      <c r="A27" s="7">
        <v>2007</v>
      </c>
      <c r="B27" s="5">
        <v>176</v>
      </c>
      <c r="C27" s="6">
        <v>433</v>
      </c>
      <c r="D27" s="8">
        <f t="shared" ref="D27" si="3">SUM(B27:C27)</f>
        <v>609</v>
      </c>
      <c r="E27" s="22"/>
      <c r="F27" s="12">
        <f t="shared" si="1"/>
        <v>0.28899835796387519</v>
      </c>
      <c r="G27" s="13">
        <f t="shared" ref="G27:G42" si="4">+C27/D27</f>
        <v>0.71100164203612481</v>
      </c>
      <c r="H27" s="16">
        <v>101</v>
      </c>
      <c r="I27" s="18">
        <v>60</v>
      </c>
      <c r="J27" s="17">
        <v>236</v>
      </c>
    </row>
    <row r="28" spans="1:10" s="1" customFormat="1" ht="20.100000000000001" customHeight="1" x14ac:dyDescent="0.25">
      <c r="A28" s="7">
        <v>2008</v>
      </c>
      <c r="B28" s="5">
        <v>440</v>
      </c>
      <c r="C28" s="19">
        <v>546</v>
      </c>
      <c r="D28" s="8">
        <v>986</v>
      </c>
      <c r="E28" s="5">
        <v>381</v>
      </c>
      <c r="F28" s="12">
        <f t="shared" si="1"/>
        <v>0.44624746450304259</v>
      </c>
      <c r="G28" s="13">
        <f t="shared" si="4"/>
        <v>0.55375253549695735</v>
      </c>
      <c r="H28" s="16"/>
      <c r="I28" s="18"/>
      <c r="J28" s="17"/>
    </row>
    <row r="29" spans="1:10" s="1" customFormat="1" ht="20.100000000000001" customHeight="1" x14ac:dyDescent="0.25">
      <c r="A29" s="7">
        <v>2009</v>
      </c>
      <c r="B29" s="5">
        <v>284</v>
      </c>
      <c r="C29" s="6">
        <v>633</v>
      </c>
      <c r="D29" s="8">
        <v>917</v>
      </c>
      <c r="E29" s="5">
        <v>450</v>
      </c>
      <c r="F29" s="12">
        <f t="shared" ref="F29:F42" si="5">+B29/D29</f>
        <v>0.30970556161395857</v>
      </c>
      <c r="G29" s="13">
        <f t="shared" si="4"/>
        <v>0.69029443838604143</v>
      </c>
      <c r="H29" s="16"/>
      <c r="I29" s="18"/>
      <c r="J29" s="17"/>
    </row>
    <row r="30" spans="1:10" s="1" customFormat="1" ht="20.100000000000001" customHeight="1" x14ac:dyDescent="0.25">
      <c r="A30" s="7">
        <v>2010</v>
      </c>
      <c r="B30" s="5">
        <v>250</v>
      </c>
      <c r="C30" s="19">
        <v>686</v>
      </c>
      <c r="D30" s="8">
        <v>963</v>
      </c>
      <c r="E30" s="5">
        <v>226</v>
      </c>
      <c r="F30" s="12">
        <f t="shared" si="5"/>
        <v>0.25960539979231567</v>
      </c>
      <c r="G30" s="13">
        <f t="shared" si="4"/>
        <v>0.71235721703011423</v>
      </c>
      <c r="H30" s="24">
        <v>157</v>
      </c>
      <c r="I30" s="25"/>
      <c r="J30" s="17">
        <v>360</v>
      </c>
    </row>
    <row r="31" spans="1:10" s="1" customFormat="1" ht="20.100000000000001" customHeight="1" x14ac:dyDescent="0.25">
      <c r="A31" s="7">
        <v>2011</v>
      </c>
      <c r="B31" s="5">
        <v>357</v>
      </c>
      <c r="C31" s="6">
        <v>837</v>
      </c>
      <c r="D31" s="8">
        <v>1194</v>
      </c>
      <c r="E31" s="5">
        <v>371</v>
      </c>
      <c r="F31" s="12">
        <f t="shared" si="5"/>
        <v>0.29899497487437188</v>
      </c>
      <c r="G31" s="13">
        <f t="shared" si="4"/>
        <v>0.70100502512562812</v>
      </c>
      <c r="H31" s="24">
        <v>220</v>
      </c>
      <c r="I31" s="25"/>
      <c r="J31" s="17">
        <v>447</v>
      </c>
    </row>
    <row r="32" spans="1:10" s="1" customFormat="1" ht="20.100000000000001" customHeight="1" x14ac:dyDescent="0.25">
      <c r="A32" s="7">
        <v>2012</v>
      </c>
      <c r="B32" s="5">
        <v>184</v>
      </c>
      <c r="C32" s="19">
        <v>542</v>
      </c>
      <c r="D32" s="8">
        <v>726</v>
      </c>
      <c r="E32" s="5">
        <v>943</v>
      </c>
      <c r="F32" s="12">
        <f t="shared" si="5"/>
        <v>0.25344352617079891</v>
      </c>
      <c r="G32" s="13">
        <f t="shared" si="4"/>
        <v>0.74655647382920109</v>
      </c>
      <c r="H32" s="24">
        <v>166</v>
      </c>
      <c r="I32" s="25"/>
      <c r="J32" s="17">
        <v>275</v>
      </c>
    </row>
    <row r="33" spans="1:10" s="1" customFormat="1" ht="20.100000000000001" customHeight="1" x14ac:dyDescent="0.25">
      <c r="A33" s="7">
        <v>2013</v>
      </c>
      <c r="B33" s="5">
        <v>134</v>
      </c>
      <c r="C33" s="19">
        <v>752</v>
      </c>
      <c r="D33" s="8">
        <v>886</v>
      </c>
      <c r="E33" s="5">
        <v>718</v>
      </c>
      <c r="F33" s="12">
        <f t="shared" si="5"/>
        <v>0.15124153498871332</v>
      </c>
      <c r="G33" s="13">
        <f t="shared" si="4"/>
        <v>0.84875846501128671</v>
      </c>
      <c r="H33" s="24">
        <v>68</v>
      </c>
      <c r="I33" s="25"/>
      <c r="J33" s="17">
        <v>290</v>
      </c>
    </row>
    <row r="34" spans="1:10" s="1" customFormat="1" ht="20.100000000000001" customHeight="1" x14ac:dyDescent="0.25">
      <c r="A34" s="7">
        <v>2014</v>
      </c>
      <c r="B34" s="5">
        <v>137</v>
      </c>
      <c r="C34" s="19">
        <v>519</v>
      </c>
      <c r="D34" s="8">
        <v>656</v>
      </c>
      <c r="E34" s="5">
        <v>597</v>
      </c>
      <c r="F34" s="12">
        <f t="shared" si="5"/>
        <v>0.20884146341463414</v>
      </c>
      <c r="G34" s="13">
        <f t="shared" si="4"/>
        <v>0.79115853658536583</v>
      </c>
      <c r="H34" s="24">
        <v>72</v>
      </c>
      <c r="I34" s="25"/>
      <c r="J34" s="17">
        <v>213</v>
      </c>
    </row>
    <row r="35" spans="1:10" s="1" customFormat="1" ht="20.100000000000001" customHeight="1" x14ac:dyDescent="0.25">
      <c r="A35" s="7">
        <v>2015</v>
      </c>
      <c r="B35" s="5">
        <v>154</v>
      </c>
      <c r="C35" s="19">
        <v>603</v>
      </c>
      <c r="D35" s="8">
        <v>757</v>
      </c>
      <c r="E35" s="5">
        <v>363</v>
      </c>
      <c r="F35" s="12">
        <f t="shared" si="5"/>
        <v>0.20343461030383092</v>
      </c>
      <c r="G35" s="13">
        <f t="shared" si="4"/>
        <v>0.79656538969616908</v>
      </c>
      <c r="H35" s="24">
        <v>240</v>
      </c>
      <c r="I35" s="25"/>
      <c r="J35" s="17">
        <v>330</v>
      </c>
    </row>
    <row r="36" spans="1:10" s="1" customFormat="1" ht="20.100000000000001" customHeight="1" x14ac:dyDescent="0.25">
      <c r="A36" s="7">
        <v>2016</v>
      </c>
      <c r="B36" s="5">
        <v>147</v>
      </c>
      <c r="C36" s="19">
        <v>759</v>
      </c>
      <c r="D36" s="8">
        <v>906</v>
      </c>
      <c r="E36" s="5">
        <v>250</v>
      </c>
      <c r="F36" s="12">
        <f t="shared" si="5"/>
        <v>0.16225165562913907</v>
      </c>
      <c r="G36" s="13">
        <f t="shared" si="4"/>
        <v>0.83774834437086088</v>
      </c>
      <c r="H36" s="24">
        <v>193</v>
      </c>
      <c r="I36" s="25"/>
      <c r="J36" s="17">
        <v>493</v>
      </c>
    </row>
    <row r="37" spans="1:10" s="1" customFormat="1" ht="20.100000000000001" customHeight="1" x14ac:dyDescent="0.25">
      <c r="A37" s="7">
        <v>2017</v>
      </c>
      <c r="B37" s="5">
        <v>133</v>
      </c>
      <c r="C37" s="19">
        <v>728</v>
      </c>
      <c r="D37" s="8">
        <v>861</v>
      </c>
      <c r="E37" s="5">
        <v>229</v>
      </c>
      <c r="F37" s="12">
        <f t="shared" si="5"/>
        <v>0.15447154471544716</v>
      </c>
      <c r="G37" s="13">
        <f t="shared" si="4"/>
        <v>0.84552845528455289</v>
      </c>
      <c r="H37" s="24">
        <v>114</v>
      </c>
      <c r="I37" s="25"/>
      <c r="J37" s="17">
        <v>365</v>
      </c>
    </row>
    <row r="38" spans="1:10" s="1" customFormat="1" ht="20.100000000000001" customHeight="1" x14ac:dyDescent="0.25">
      <c r="A38" s="7">
        <v>2018</v>
      </c>
      <c r="B38" s="5">
        <v>159</v>
      </c>
      <c r="C38" s="19">
        <v>396</v>
      </c>
      <c r="D38" s="8">
        <v>555</v>
      </c>
      <c r="E38" s="5">
        <v>176</v>
      </c>
      <c r="F38" s="12">
        <f t="shared" si="5"/>
        <v>0.2864864864864865</v>
      </c>
      <c r="G38" s="13">
        <f t="shared" si="4"/>
        <v>0.71351351351351355</v>
      </c>
      <c r="H38" s="24">
        <v>88</v>
      </c>
      <c r="I38" s="25"/>
      <c r="J38" s="17">
        <v>248</v>
      </c>
    </row>
    <row r="39" spans="1:10" s="1" customFormat="1" ht="20.100000000000001" customHeight="1" x14ac:dyDescent="0.25">
      <c r="A39" s="7">
        <v>2019</v>
      </c>
      <c r="B39" s="5">
        <v>113</v>
      </c>
      <c r="C39" s="19">
        <v>477</v>
      </c>
      <c r="D39" s="8">
        <v>590</v>
      </c>
      <c r="E39" s="5">
        <v>63</v>
      </c>
      <c r="F39" s="12">
        <f t="shared" si="5"/>
        <v>0.19152542372881357</v>
      </c>
      <c r="G39" s="13">
        <f t="shared" si="4"/>
        <v>0.80847457627118646</v>
      </c>
      <c r="H39" s="24">
        <v>23</v>
      </c>
      <c r="I39" s="25"/>
      <c r="J39" s="17">
        <v>504</v>
      </c>
    </row>
    <row r="40" spans="1:10" s="1" customFormat="1" ht="20.100000000000001" customHeight="1" x14ac:dyDescent="0.25">
      <c r="A40" s="7">
        <v>2020</v>
      </c>
      <c r="B40" s="5">
        <v>235</v>
      </c>
      <c r="C40" s="19">
        <v>765</v>
      </c>
      <c r="D40" s="8">
        <v>1000</v>
      </c>
      <c r="E40" s="5">
        <v>118</v>
      </c>
      <c r="F40" s="12">
        <f t="shared" si="5"/>
        <v>0.23499999999999999</v>
      </c>
      <c r="G40" s="13">
        <f t="shared" si="4"/>
        <v>0.76500000000000001</v>
      </c>
      <c r="H40" s="16">
        <v>128</v>
      </c>
      <c r="I40" s="18">
        <v>18</v>
      </c>
      <c r="J40" s="17">
        <v>643</v>
      </c>
    </row>
    <row r="41" spans="1:10" s="1" customFormat="1" ht="20.100000000000001" customHeight="1" x14ac:dyDescent="0.25">
      <c r="A41" s="7">
        <v>2021</v>
      </c>
      <c r="B41" s="5">
        <v>379</v>
      </c>
      <c r="C41" s="19">
        <v>571</v>
      </c>
      <c r="D41" s="8">
        <v>950</v>
      </c>
      <c r="E41" s="5">
        <v>90</v>
      </c>
      <c r="F41" s="12">
        <f t="shared" si="5"/>
        <v>0.39894736842105261</v>
      </c>
      <c r="G41" s="13">
        <f t="shared" si="4"/>
        <v>0.60105263157894739</v>
      </c>
      <c r="H41" s="24">
        <v>151</v>
      </c>
      <c r="I41" s="25"/>
      <c r="J41" s="17">
        <v>572</v>
      </c>
    </row>
    <row r="42" spans="1:10" s="1" customFormat="1" ht="20.100000000000001" customHeight="1" thickBot="1" x14ac:dyDescent="0.3">
      <c r="A42" s="14">
        <v>2022</v>
      </c>
      <c r="B42" s="9">
        <v>232</v>
      </c>
      <c r="C42" s="20">
        <v>813</v>
      </c>
      <c r="D42" s="10">
        <v>1045</v>
      </c>
      <c r="E42" s="14">
        <v>361</v>
      </c>
      <c r="F42" s="12">
        <f t="shared" si="5"/>
        <v>0.22200956937799043</v>
      </c>
      <c r="G42" s="13">
        <f t="shared" si="4"/>
        <v>0.77799043062200957</v>
      </c>
      <c r="H42" s="26"/>
      <c r="I42" s="27"/>
      <c r="J42" s="17"/>
    </row>
    <row r="43" spans="1:10" ht="13.8" thickTop="1" x14ac:dyDescent="0.25">
      <c r="F43" s="15"/>
      <c r="G43" s="15"/>
      <c r="H43" s="15"/>
      <c r="I43" s="15"/>
      <c r="J43" s="15"/>
    </row>
  </sheetData>
  <mergeCells count="17">
    <mergeCell ref="H30:I30"/>
    <mergeCell ref="H31:I31"/>
    <mergeCell ref="H32:I32"/>
    <mergeCell ref="H3:J3"/>
    <mergeCell ref="A1:J1"/>
    <mergeCell ref="B3:D3"/>
    <mergeCell ref="F3:G3"/>
    <mergeCell ref="A3:A4"/>
    <mergeCell ref="H38:I38"/>
    <mergeCell ref="H41:I41"/>
    <mergeCell ref="H39:I39"/>
    <mergeCell ref="H42:I42"/>
    <mergeCell ref="H33:I33"/>
    <mergeCell ref="H34:I34"/>
    <mergeCell ref="H35:I35"/>
    <mergeCell ref="H36:I36"/>
    <mergeCell ref="H37:I37"/>
  </mergeCells>
  <phoneticPr fontId="0" type="noConversion"/>
  <printOptions horizontalCentered="1"/>
  <pageMargins left="0.78740157480314965" right="0.78740157480314965" top="0.53" bottom="0.54" header="0.51181102362204722" footer="0.51181102362204722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Destination Chic-Chocs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Cloutier</dc:creator>
  <cp:lastModifiedBy>Utilisateur</cp:lastModifiedBy>
  <cp:lastPrinted>2007-12-04T20:34:39Z</cp:lastPrinted>
  <dcterms:created xsi:type="dcterms:W3CDTF">2005-10-07T12:44:57Z</dcterms:created>
  <dcterms:modified xsi:type="dcterms:W3CDTF">2022-09-20T21:02:34Z</dcterms:modified>
</cp:coreProperties>
</file>